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696" windowHeight="6792" tabRatio="604" activeTab="0"/>
  </bookViews>
  <sheets>
    <sheet name="Furlex (VP)" sheetId="1" r:id="rId1"/>
    <sheet name="Furlex (S)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<sst xmlns="http://schemas.openxmlformats.org/spreadsheetml/2006/main" count="60" uniqueCount="35">
  <si>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 </t>
  </si>
  <si>
    <t>FL</t>
  </si>
  <si>
    <t>Meter</t>
  </si>
  <si>
    <t>T</t>
  </si>
  <si>
    <t>WL</t>
  </si>
  <si>
    <t>A+B</t>
  </si>
  <si>
    <t>C+D</t>
  </si>
  <si>
    <t xml:space="preserve">C </t>
  </si>
  <si>
    <t>D</t>
  </si>
  <si>
    <t>E</t>
  </si>
  <si>
    <t>-</t>
  </si>
  <si>
    <t xml:space="preserve"> =</t>
  </si>
  <si>
    <t>F</t>
  </si>
  <si>
    <t>Max Vorliek</t>
  </si>
  <si>
    <t>Seite 29</t>
  </si>
  <si>
    <t>Berechnung der Vorstagdrahtseillänge</t>
  </si>
  <si>
    <t>Berechnung der Profillänge</t>
  </si>
  <si>
    <t>Maximale Vorlieklänge :</t>
  </si>
  <si>
    <t>CB</t>
  </si>
  <si>
    <t>Seite 13/14</t>
  </si>
  <si>
    <t>mm Ø</t>
  </si>
  <si>
    <t>Maße für das Segel mit FURLEX 100 S</t>
  </si>
  <si>
    <t>FURLEX 100 S</t>
  </si>
  <si>
    <t xml:space="preserve">Max Anzahl Profile </t>
  </si>
  <si>
    <t xml:space="preserve">Drahtseilstärke       </t>
  </si>
  <si>
    <t xml:space="preserve">Vorstaglänge          </t>
  </si>
  <si>
    <t>Stück a 2400 mm</t>
  </si>
  <si>
    <t>3 Stück a  2400 mm</t>
  </si>
  <si>
    <t>Rückschnitt:</t>
  </si>
  <si>
    <t>Wantenlänge :</t>
  </si>
  <si>
    <t>Halshorn :</t>
  </si>
  <si>
    <t>Fallhorn:</t>
  </si>
  <si>
    <t>Abschnitt aus</t>
  </si>
  <si>
    <t>Stück a  2000 mm</t>
  </si>
  <si>
    <t>Handbuch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</si>
</sst>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_ ;[Red]\-0.00\ "/>
    <numFmt numFmtId="165" formatCode="0.0000"/>
    <numFmt numFmtId="166" formatCode="0.0000_ ;[Red]\-0.0000\ "/>
    <numFmt numFmtId="167" formatCode="0.000"/>
    <numFmt numFmtId="168" formatCode="0_ ;[Red]\-0\ "/>
    <numFmt numFmtId="169" formatCode="0.000_ ;[Red]\-0.000\ 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69" fontId="1" fillId="2" borderId="4" xfId="0" applyNumberFormat="1" applyFont="1" applyFill="1" applyBorder="1" applyAlignment="1">
      <alignment horizontal="center"/>
    </xf>
    <xf numFmtId="169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169" fontId="2" fillId="2" borderId="5" xfId="0" applyNumberFormat="1" applyFont="1" applyFill="1" applyBorder="1" applyAlignment="1">
      <alignment horizontal="center"/>
    </xf>
    <xf numFmtId="169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69" fontId="1" fillId="2" borderId="7" xfId="0" applyNumberFormat="1" applyFont="1" applyFill="1" applyBorder="1" applyAlignment="1">
      <alignment horizontal="center"/>
    </xf>
    <xf numFmtId="169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9" fontId="1" fillId="2" borderId="8" xfId="0" applyNumberFormat="1" applyFont="1" applyFill="1" applyBorder="1" applyAlignment="1">
      <alignment horizontal="center"/>
    </xf>
    <xf numFmtId="169" fontId="1" fillId="2" borderId="8" xfId="0" applyNumberFormat="1" applyFont="1" applyFill="1" applyBorder="1" applyAlignment="1">
      <alignment/>
    </xf>
    <xf numFmtId="169" fontId="1" fillId="2" borderId="6" xfId="0" applyNumberFormat="1" applyFont="1" applyFill="1" applyBorder="1" applyAlignment="1">
      <alignment/>
    </xf>
    <xf numFmtId="169" fontId="1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7" fontId="1" fillId="0" borderId="10" xfId="0" applyNumberFormat="1" applyFont="1" applyBorder="1" applyAlignment="1" applyProtection="1">
      <alignment horizontal="center"/>
      <protection locked="0"/>
    </xf>
    <xf numFmtId="168" fontId="1" fillId="0" borderId="10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1" fillId="2" borderId="11" xfId="0" applyFont="1" applyFill="1" applyBorder="1" applyAlignment="1">
      <alignment horizontal="center"/>
    </xf>
    <xf numFmtId="169" fontId="1" fillId="2" borderId="11" xfId="0" applyNumberFormat="1" applyFont="1" applyFill="1" applyBorder="1" applyAlignment="1">
      <alignment horizontal="center"/>
    </xf>
    <xf numFmtId="169" fontId="1" fillId="2" borderId="11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9" fontId="1" fillId="2" borderId="0" xfId="0" applyNumberFormat="1" applyFont="1" applyFill="1" applyAlignment="1">
      <alignment horizontal="right"/>
    </xf>
    <xf numFmtId="169" fontId="1" fillId="2" borderId="0" xfId="0" applyNumberFormat="1" applyFont="1" applyFill="1" applyBorder="1" applyAlignment="1" applyProtection="1">
      <alignment horizontal="right"/>
      <protection locked="0"/>
    </xf>
    <xf numFmtId="169" fontId="0" fillId="2" borderId="0" xfId="0" applyNumberFormat="1" applyFill="1" applyAlignment="1">
      <alignment horizontal="right"/>
    </xf>
    <xf numFmtId="169" fontId="1" fillId="3" borderId="5" xfId="0" applyNumberFormat="1" applyFont="1" applyFill="1" applyBorder="1" applyAlignment="1" applyProtection="1">
      <alignment/>
      <protection locked="0"/>
    </xf>
    <xf numFmtId="169" fontId="1" fillId="3" borderId="7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B11" sqref="B11"/>
    </sheetView>
  </sheetViews>
  <sheetFormatPr defaultColWidth="11.421875" defaultRowHeight="12.75"/>
  <cols>
    <col min="1" max="1" width="19.28125" style="2" customWidth="1"/>
    <col min="2" max="2" width="7.140625" style="1" customWidth="1"/>
    <col min="3" max="3" width="5.7109375" style="3" customWidth="1"/>
    <col min="4" max="4" width="8.28125" style="0" hidden="1" customWidth="1"/>
    <col min="5" max="5" width="18.140625" style="0" customWidth="1"/>
    <col min="6" max="6" width="19.8515625" style="0" customWidth="1"/>
    <col min="7" max="7" width="8.140625" style="1" customWidth="1"/>
    <col min="8" max="8" width="4.00390625" style="1" customWidth="1"/>
  </cols>
  <sheetData>
    <row r="1" spans="1:10" ht="21">
      <c r="A1" s="44" t="s">
        <v>22</v>
      </c>
      <c r="B1" s="43"/>
      <c r="C1" s="27"/>
      <c r="D1" s="7"/>
      <c r="E1" s="7"/>
      <c r="F1" s="7"/>
      <c r="G1" s="6"/>
      <c r="H1" s="6"/>
      <c r="I1" s="7"/>
      <c r="J1" s="30"/>
    </row>
    <row r="2" spans="1:10" ht="17.25">
      <c r="A2" s="42" t="s">
        <v>15</v>
      </c>
      <c r="B2" s="28"/>
      <c r="C2" s="5"/>
      <c r="D2" s="7"/>
      <c r="E2" s="7"/>
      <c r="F2" s="4" t="s">
        <v>34</v>
      </c>
      <c r="G2" s="6"/>
      <c r="H2" s="6" t="s">
        <v>19</v>
      </c>
      <c r="I2" s="7"/>
      <c r="J2" s="30"/>
    </row>
    <row r="3" spans="1:10" ht="18" thickBot="1">
      <c r="A3" s="5"/>
      <c r="B3" s="28"/>
      <c r="C3" s="5"/>
      <c r="D3" s="7"/>
      <c r="E3" s="7"/>
      <c r="F3" s="7"/>
      <c r="G3" s="6"/>
      <c r="H3" s="6"/>
      <c r="I3" s="7"/>
      <c r="J3" s="30"/>
    </row>
    <row r="4" spans="1:10" ht="13.5" thickBot="1">
      <c r="A4" s="4"/>
      <c r="B4" s="6"/>
      <c r="C4" s="27"/>
      <c r="D4" s="7"/>
      <c r="E4" s="7"/>
      <c r="F4" s="7"/>
      <c r="G4" s="8"/>
      <c r="H4" s="9"/>
      <c r="I4" s="10" t="s">
        <v>2</v>
      </c>
      <c r="J4" s="30"/>
    </row>
    <row r="5" spans="1:10" ht="12.75">
      <c r="A5" s="27" t="s">
        <v>25</v>
      </c>
      <c r="B5" s="34">
        <v>8.36</v>
      </c>
      <c r="C5" s="27" t="s">
        <v>2</v>
      </c>
      <c r="D5" s="7"/>
      <c r="E5" s="7"/>
      <c r="F5" s="7"/>
      <c r="G5" s="11" t="s">
        <v>1</v>
      </c>
      <c r="H5" s="12" t="s">
        <v>0</v>
      </c>
      <c r="I5" s="13">
        <f>B5</f>
        <v>8.36</v>
      </c>
      <c r="J5" s="30"/>
    </row>
    <row r="6" spans="1:10" ht="13.5" thickBot="1">
      <c r="A6" s="27" t="s">
        <v>24</v>
      </c>
      <c r="B6" s="35">
        <v>4</v>
      </c>
      <c r="C6" s="27" t="s">
        <v>20</v>
      </c>
      <c r="D6" s="7"/>
      <c r="E6" s="7"/>
      <c r="F6" s="7"/>
      <c r="G6" s="14" t="s">
        <v>3</v>
      </c>
      <c r="H6" s="15" t="s">
        <v>10</v>
      </c>
      <c r="I6" s="16">
        <f>IF(B6=-6,0.07,(IF(B6=5,-0.055,(IF(B6=4,-0.045,"Fehler")))))</f>
        <v>-0.045</v>
      </c>
      <c r="J6" s="30"/>
    </row>
    <row r="7" spans="1:10" ht="13.5" thickBot="1">
      <c r="A7" s="4"/>
      <c r="B7" s="29"/>
      <c r="C7" s="27"/>
      <c r="D7" s="7"/>
      <c r="E7" s="7"/>
      <c r="F7" s="7"/>
      <c r="G7" s="17" t="s">
        <v>4</v>
      </c>
      <c r="H7" s="18" t="s">
        <v>11</v>
      </c>
      <c r="I7" s="19">
        <f>SUM(I5:I6)</f>
        <v>8.315</v>
      </c>
      <c r="J7" s="30"/>
    </row>
    <row r="8" spans="1:10" ht="12.75">
      <c r="A8" s="4"/>
      <c r="B8" s="29"/>
      <c r="C8" s="27"/>
      <c r="D8" s="7"/>
      <c r="E8" s="7"/>
      <c r="F8" s="7"/>
      <c r="G8" s="6"/>
      <c r="H8" s="6"/>
      <c r="I8" s="7"/>
      <c r="J8" s="7"/>
    </row>
    <row r="9" spans="1:10" ht="17.25">
      <c r="A9" s="42" t="s">
        <v>16</v>
      </c>
      <c r="B9" s="29"/>
      <c r="C9" s="27"/>
      <c r="D9" s="7"/>
      <c r="E9" s="7"/>
      <c r="F9" s="7"/>
      <c r="G9" s="6"/>
      <c r="H9" s="6"/>
      <c r="I9" s="7"/>
      <c r="J9" s="7"/>
    </row>
    <row r="10" spans="1:10" ht="12.75">
      <c r="A10" s="4"/>
      <c r="B10" s="29"/>
      <c r="C10" s="27"/>
      <c r="D10" s="7"/>
      <c r="E10" s="7"/>
      <c r="F10" s="7"/>
      <c r="G10" s="6"/>
      <c r="H10" s="6"/>
      <c r="I10" s="7"/>
      <c r="J10" s="7"/>
    </row>
    <row r="11" spans="1:10" ht="12.75">
      <c r="A11" s="27" t="s">
        <v>23</v>
      </c>
      <c r="B11" s="36">
        <v>3</v>
      </c>
      <c r="C11" s="27" t="s">
        <v>26</v>
      </c>
      <c r="D11" s="7"/>
      <c r="E11" s="7"/>
      <c r="F11" s="7" t="s">
        <v>0</v>
      </c>
      <c r="G11" s="20" t="s">
        <v>4</v>
      </c>
      <c r="H11" s="21" t="s">
        <v>0</v>
      </c>
      <c r="I11" s="22">
        <f>I7</f>
        <v>8.315</v>
      </c>
      <c r="J11" s="30"/>
    </row>
    <row r="12" spans="1:10" ht="13.5" thickBot="1">
      <c r="A12" s="4"/>
      <c r="B12" s="29"/>
      <c r="C12" s="27"/>
      <c r="D12" s="7"/>
      <c r="E12" s="7"/>
      <c r="F12" s="7"/>
      <c r="G12" s="14" t="s">
        <v>5</v>
      </c>
      <c r="H12" s="15" t="s">
        <v>10</v>
      </c>
      <c r="I12" s="23">
        <f>IF(B6=-6,-1.29,(IF(B6=5,-1.34,(IF(B6=4,-1.34,"Fehler")))))</f>
        <v>-1.34</v>
      </c>
      <c r="J12" s="30"/>
    </row>
    <row r="13" spans="1:10" ht="12.75">
      <c r="A13" s="4"/>
      <c r="B13" s="29"/>
      <c r="C13" s="27"/>
      <c r="D13" s="7"/>
      <c r="E13" s="7"/>
      <c r="F13" s="7"/>
      <c r="G13" s="14" t="s">
        <v>6</v>
      </c>
      <c r="H13" s="24" t="s">
        <v>11</v>
      </c>
      <c r="I13" s="16">
        <f>SUM(I11:I12)</f>
        <v>6.975</v>
      </c>
      <c r="J13" s="30"/>
    </row>
    <row r="14" spans="1:10" ht="13.5" thickBot="1">
      <c r="A14" s="4"/>
      <c r="B14" s="29"/>
      <c r="C14" s="27"/>
      <c r="D14" s="7"/>
      <c r="E14" s="7"/>
      <c r="F14" s="27" t="s">
        <v>27</v>
      </c>
      <c r="G14" s="14" t="s">
        <v>7</v>
      </c>
      <c r="H14" s="15" t="s">
        <v>10</v>
      </c>
      <c r="I14" s="23">
        <f>B11*2.4*-1</f>
        <v>-7.199999999999999</v>
      </c>
      <c r="J14" s="30"/>
    </row>
    <row r="15" spans="1:10" ht="12.75">
      <c r="A15" s="4"/>
      <c r="B15" s="29"/>
      <c r="C15" s="27"/>
      <c r="D15" s="7"/>
      <c r="E15" s="4" t="s">
        <v>32</v>
      </c>
      <c r="F15" s="27" t="s">
        <v>33</v>
      </c>
      <c r="G15" s="14" t="s">
        <v>8</v>
      </c>
      <c r="H15" s="24" t="s">
        <v>11</v>
      </c>
      <c r="I15" s="16">
        <f>SUM(I14+I13)</f>
        <v>-0.22499999999999964</v>
      </c>
      <c r="J15" s="30"/>
    </row>
    <row r="16" spans="1:10" ht="13.5" thickBot="1">
      <c r="A16" s="4"/>
      <c r="B16" s="29"/>
      <c r="C16" s="27"/>
      <c r="D16" s="7"/>
      <c r="E16" s="7"/>
      <c r="F16" s="7"/>
      <c r="G16" s="14"/>
      <c r="H16" s="15" t="s">
        <v>10</v>
      </c>
      <c r="I16" s="23">
        <f>IF(B6=6,-0.2,(IF(B6=5,-0.12,(IF(B6=4,-0.12,"Fehler")))))</f>
        <v>-0.12</v>
      </c>
      <c r="J16" s="30"/>
    </row>
    <row r="17" spans="1:10" ht="13.5" thickBot="1">
      <c r="A17" s="4"/>
      <c r="B17" s="29"/>
      <c r="C17" s="27"/>
      <c r="D17" s="7"/>
      <c r="E17" s="7"/>
      <c r="F17" s="7"/>
      <c r="G17" s="25" t="s">
        <v>9</v>
      </c>
      <c r="H17" s="26" t="s">
        <v>11</v>
      </c>
      <c r="I17" s="23">
        <f>SUM(I15:I16)</f>
        <v>-0.34499999999999964</v>
      </c>
      <c r="J17" s="30"/>
    </row>
    <row r="18" spans="1:10" ht="12.75">
      <c r="A18" s="31"/>
      <c r="B18" s="32"/>
      <c r="C18" s="33"/>
      <c r="D18" s="30"/>
      <c r="E18" s="30"/>
      <c r="F18" s="30"/>
      <c r="G18" s="32"/>
      <c r="H18" s="32"/>
      <c r="I18" s="30"/>
      <c r="J18" s="30"/>
    </row>
    <row r="19" spans="1:10" ht="12.75">
      <c r="A19" s="31"/>
      <c r="B19" s="32"/>
      <c r="C19" s="33"/>
      <c r="D19" s="30"/>
      <c r="E19" s="30"/>
      <c r="F19" s="30"/>
      <c r="G19" s="32"/>
      <c r="H19" s="32"/>
      <c r="I19" s="30"/>
      <c r="J19" s="30"/>
    </row>
    <row r="20" spans="1:10" ht="12.75">
      <c r="A20" s="31"/>
      <c r="B20" s="32"/>
      <c r="C20" s="33"/>
      <c r="D20" s="30"/>
      <c r="E20" s="30"/>
      <c r="F20" s="30"/>
      <c r="G20" s="32"/>
      <c r="H20" s="32"/>
      <c r="I20" s="30"/>
      <c r="J20" s="30"/>
    </row>
    <row r="21" spans="1:10" ht="12.75">
      <c r="A21" s="31"/>
      <c r="B21" s="32"/>
      <c r="C21" s="33"/>
      <c r="D21" s="30"/>
      <c r="E21" s="30"/>
      <c r="F21" s="30"/>
      <c r="G21" s="32"/>
      <c r="H21" s="32"/>
      <c r="I21" s="30"/>
      <c r="J21" s="30"/>
    </row>
    <row r="22" spans="1:10" ht="12.75">
      <c r="A22" s="31"/>
      <c r="B22" s="32"/>
      <c r="C22" s="33"/>
      <c r="D22" s="30"/>
      <c r="E22" s="30"/>
      <c r="F22" s="30"/>
      <c r="G22" s="32"/>
      <c r="H22" s="32"/>
      <c r="I22" s="30"/>
      <c r="J22" s="30"/>
    </row>
    <row r="23" spans="1:10" ht="12.75">
      <c r="A23" s="31"/>
      <c r="B23" s="32"/>
      <c r="C23" s="33"/>
      <c r="D23" s="30"/>
      <c r="E23" s="30"/>
      <c r="F23" s="30"/>
      <c r="G23" s="32"/>
      <c r="H23" s="32"/>
      <c r="I23" s="30"/>
      <c r="J23" s="30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M18" sqref="M18"/>
    </sheetView>
  </sheetViews>
  <sheetFormatPr defaultColWidth="11.421875" defaultRowHeight="12.75"/>
  <cols>
    <col min="1" max="1" width="28.421875" style="0" customWidth="1"/>
    <col min="2" max="2" width="7.7109375" style="2" customWidth="1"/>
    <col min="4" max="4" width="3.57421875" style="0" customWidth="1"/>
    <col min="5" max="5" width="0.85546875" style="0" customWidth="1"/>
    <col min="6" max="6" width="15.140625" style="1" customWidth="1"/>
    <col min="7" max="7" width="4.00390625" style="1" customWidth="1"/>
  </cols>
  <sheetData>
    <row r="1" spans="1:10" ht="12.75">
      <c r="A1" s="7"/>
      <c r="B1" s="4"/>
      <c r="C1" s="7"/>
      <c r="D1" s="7"/>
      <c r="E1" s="7"/>
      <c r="F1" s="6"/>
      <c r="G1" s="6"/>
      <c r="H1" s="7"/>
      <c r="I1" s="30"/>
      <c r="J1" s="30"/>
    </row>
    <row r="2" spans="1:10" ht="17.25">
      <c r="A2" s="37" t="s">
        <v>21</v>
      </c>
      <c r="B2" s="4"/>
      <c r="C2" s="7"/>
      <c r="D2" s="7"/>
      <c r="E2" s="7"/>
      <c r="F2" s="4" t="s">
        <v>34</v>
      </c>
      <c r="G2" s="6"/>
      <c r="H2" s="7" t="s">
        <v>14</v>
      </c>
      <c r="I2" s="30"/>
      <c r="J2" s="30"/>
    </row>
    <row r="3" spans="1:10" ht="13.5" thickBot="1">
      <c r="A3" s="7"/>
      <c r="B3" s="4"/>
      <c r="C3" s="7"/>
      <c r="D3" s="7"/>
      <c r="E3" s="7"/>
      <c r="F3" s="6"/>
      <c r="G3" s="6"/>
      <c r="H3" s="7"/>
      <c r="I3" s="30"/>
      <c r="J3" s="30"/>
    </row>
    <row r="4" spans="1:10" ht="12.75">
      <c r="A4" s="7" t="s">
        <v>29</v>
      </c>
      <c r="B4" s="46">
        <f>H4</f>
        <v>8.36</v>
      </c>
      <c r="C4" s="7" t="s">
        <v>2</v>
      </c>
      <c r="D4" s="7" t="s">
        <v>0</v>
      </c>
      <c r="E4" s="7"/>
      <c r="F4" s="11" t="s">
        <v>1</v>
      </c>
      <c r="G4" s="12" t="s">
        <v>0</v>
      </c>
      <c r="H4" s="13">
        <f>'Furlex (VP)'!B5</f>
        <v>8.36</v>
      </c>
      <c r="I4" s="30"/>
      <c r="J4" s="30"/>
    </row>
    <row r="5" spans="1:10" ht="12.75">
      <c r="A5" s="7" t="s">
        <v>31</v>
      </c>
      <c r="B5" s="46">
        <f>H5</f>
        <v>-0.36</v>
      </c>
      <c r="C5" s="7" t="s">
        <v>2</v>
      </c>
      <c r="D5" s="7"/>
      <c r="E5" s="7"/>
      <c r="F5" s="14" t="s">
        <v>12</v>
      </c>
      <c r="G5" s="15" t="s">
        <v>10</v>
      </c>
      <c r="H5" s="48">
        <v>-0.36</v>
      </c>
      <c r="I5" s="30"/>
      <c r="J5" s="30"/>
    </row>
    <row r="6" spans="1:10" ht="13.5" thickBot="1">
      <c r="A6" s="7" t="s">
        <v>30</v>
      </c>
      <c r="B6" s="46">
        <f>H6</f>
        <v>-0.28</v>
      </c>
      <c r="C6" s="7" t="s">
        <v>2</v>
      </c>
      <c r="D6" s="7"/>
      <c r="E6" s="7"/>
      <c r="F6" s="14" t="s">
        <v>9</v>
      </c>
      <c r="G6" s="15" t="s">
        <v>10</v>
      </c>
      <c r="H6" s="48">
        <v>-0.28</v>
      </c>
      <c r="I6" s="30"/>
      <c r="J6" s="30"/>
    </row>
    <row r="7" spans="1:10" ht="14.25" thickBot="1" thickTop="1">
      <c r="A7" s="7" t="s">
        <v>17</v>
      </c>
      <c r="B7" s="46">
        <f>H7</f>
        <v>7.719999999999999</v>
      </c>
      <c r="C7" s="7" t="s">
        <v>2</v>
      </c>
      <c r="D7" s="7"/>
      <c r="E7" s="7"/>
      <c r="F7" s="38" t="s">
        <v>13</v>
      </c>
      <c r="G7" s="39" t="s">
        <v>11</v>
      </c>
      <c r="H7" s="40">
        <f>SUM(H4:H6)</f>
        <v>7.719999999999999</v>
      </c>
      <c r="I7" s="30"/>
      <c r="J7" s="30"/>
    </row>
    <row r="8" spans="1:10" ht="13.5" thickBot="1">
      <c r="A8" s="30"/>
      <c r="B8" s="47" t="s">
        <v>0</v>
      </c>
      <c r="C8" s="30"/>
      <c r="D8" s="30"/>
      <c r="E8" s="30"/>
      <c r="F8" s="32"/>
      <c r="G8" s="32"/>
      <c r="H8" s="30"/>
      <c r="I8" s="30"/>
      <c r="J8" s="30"/>
    </row>
    <row r="9" spans="1:10" ht="13.5" thickBot="1">
      <c r="A9" s="7" t="s">
        <v>28</v>
      </c>
      <c r="B9" s="45">
        <f>H9</f>
        <v>0.06</v>
      </c>
      <c r="C9" s="7" t="s">
        <v>2</v>
      </c>
      <c r="D9" s="30"/>
      <c r="E9" s="30"/>
      <c r="F9" s="41" t="s">
        <v>18</v>
      </c>
      <c r="G9" s="18" t="s">
        <v>0</v>
      </c>
      <c r="H9" s="49">
        <v>0.06</v>
      </c>
      <c r="I9" s="30"/>
      <c r="J9" s="30"/>
    </row>
    <row r="10" spans="1:10" ht="12.75">
      <c r="A10" s="30"/>
      <c r="B10" s="31"/>
      <c r="C10" s="30"/>
      <c r="D10" s="30"/>
      <c r="E10" s="30"/>
      <c r="F10" s="32"/>
      <c r="G10" s="32"/>
      <c r="H10" s="30"/>
      <c r="I10" s="30"/>
      <c r="J10" s="30"/>
    </row>
    <row r="11" spans="1:10" ht="12.75">
      <c r="A11" s="30"/>
      <c r="B11" s="31"/>
      <c r="C11" s="30"/>
      <c r="D11" s="30"/>
      <c r="E11" s="30"/>
      <c r="F11" s="32"/>
      <c r="G11" s="32"/>
      <c r="H11" s="30"/>
      <c r="I11" s="30"/>
      <c r="J11" s="30"/>
    </row>
    <row r="12" spans="1:10" ht="12.75">
      <c r="A12" s="30"/>
      <c r="B12" s="31"/>
      <c r="C12" s="30"/>
      <c r="D12" s="30"/>
      <c r="E12" s="30"/>
      <c r="F12" s="32"/>
      <c r="G12" s="32"/>
      <c r="H12" s="30"/>
      <c r="I12" s="30"/>
      <c r="J12" s="30"/>
    </row>
    <row r="13" spans="1:10" ht="12.75">
      <c r="A13" s="30"/>
      <c r="B13" s="31"/>
      <c r="C13" s="30"/>
      <c r="D13" s="30"/>
      <c r="E13" s="30"/>
      <c r="F13" s="32"/>
      <c r="G13" s="32"/>
      <c r="H13" s="30"/>
      <c r="I13" s="30"/>
      <c r="J13" s="30"/>
    </row>
    <row r="14" spans="1:10" ht="12.75">
      <c r="A14" s="30"/>
      <c r="B14" s="31"/>
      <c r="C14" s="30"/>
      <c r="D14" s="30"/>
      <c r="E14" s="30"/>
      <c r="F14" s="32"/>
      <c r="G14" s="32"/>
      <c r="H14" s="30"/>
      <c r="I14" s="30"/>
      <c r="J14" s="30"/>
    </row>
    <row r="15" spans="1:10" ht="12.75">
      <c r="A15" s="30"/>
      <c r="B15" s="31"/>
      <c r="C15" s="30"/>
      <c r="D15" s="30"/>
      <c r="E15" s="30"/>
      <c r="F15" s="32"/>
      <c r="G15" s="32"/>
      <c r="H15" s="30"/>
      <c r="I15" s="30"/>
      <c r="J15" s="30"/>
    </row>
    <row r="16" spans="1:10" ht="12.75">
      <c r="A16" s="30"/>
      <c r="B16" s="31"/>
      <c r="C16" s="30"/>
      <c r="D16" s="30"/>
      <c r="E16" s="30"/>
      <c r="F16" s="32"/>
      <c r="G16" s="32"/>
      <c r="H16" s="30"/>
      <c r="I16" s="30"/>
      <c r="J16" s="30"/>
    </row>
    <row r="17" spans="1:10" ht="12.75">
      <c r="A17" s="30"/>
      <c r="B17" s="31"/>
      <c r="C17" s="30"/>
      <c r="D17" s="30"/>
      <c r="E17" s="30"/>
      <c r="F17" s="32"/>
      <c r="G17" s="32"/>
      <c r="H17" s="30"/>
      <c r="I17" s="30"/>
      <c r="J17" s="30"/>
    </row>
    <row r="18" spans="1:10" ht="12.75">
      <c r="A18" s="30"/>
      <c r="B18" s="31"/>
      <c r="C18" s="30"/>
      <c r="D18" s="30"/>
      <c r="E18" s="30"/>
      <c r="F18" s="32"/>
      <c r="G18" s="32"/>
      <c r="H18" s="30"/>
      <c r="I18" s="30"/>
      <c r="J18" s="30"/>
    </row>
    <row r="19" spans="1:10" ht="12.75">
      <c r="A19" s="30"/>
      <c r="B19" s="31"/>
      <c r="C19" s="30"/>
      <c r="D19" s="30"/>
      <c r="E19" s="30"/>
      <c r="F19" s="32"/>
      <c r="G19" s="32"/>
      <c r="H19" s="30"/>
      <c r="I19" s="30"/>
      <c r="J19" s="30"/>
    </row>
    <row r="20" spans="1:10" ht="12.75">
      <c r="A20" s="30"/>
      <c r="B20" s="31"/>
      <c r="C20" s="30"/>
      <c r="D20" s="30"/>
      <c r="E20" s="30"/>
      <c r="F20" s="32"/>
      <c r="G20" s="32"/>
      <c r="H20" s="30"/>
      <c r="I20" s="30"/>
      <c r="J20" s="30"/>
    </row>
    <row r="21" spans="1:10" ht="12.75">
      <c r="A21" s="30"/>
      <c r="B21" s="31"/>
      <c r="C21" s="30"/>
      <c r="D21" s="30"/>
      <c r="E21" s="30"/>
      <c r="F21" s="32"/>
      <c r="G21" s="32"/>
      <c r="H21" s="30"/>
      <c r="I21" s="30"/>
      <c r="J21" s="30"/>
    </row>
    <row r="22" spans="1:10" ht="12.75">
      <c r="A22" s="30"/>
      <c r="B22" s="31"/>
      <c r="C22" s="30"/>
      <c r="D22" s="30"/>
      <c r="E22" s="30"/>
      <c r="F22" s="32"/>
      <c r="G22" s="32"/>
      <c r="H22" s="30"/>
      <c r="I22" s="30"/>
      <c r="J22" s="30"/>
    </row>
    <row r="23" spans="1:10" ht="12.75">
      <c r="A23" s="30"/>
      <c r="B23" s="31"/>
      <c r="C23" s="30"/>
      <c r="D23" s="30"/>
      <c r="E23" s="30"/>
      <c r="F23" s="32"/>
      <c r="G23" s="32"/>
      <c r="H23" s="30"/>
      <c r="I23" s="30"/>
      <c r="J23" s="30"/>
    </row>
    <row r="24" spans="1:10" ht="12.75">
      <c r="A24" s="30"/>
      <c r="B24" s="31"/>
      <c r="C24" s="30"/>
      <c r="D24" s="30"/>
      <c r="E24" s="30"/>
      <c r="F24" s="32"/>
      <c r="G24" s="32"/>
      <c r="H24" s="30"/>
      <c r="I24" s="30"/>
      <c r="J24" s="30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Wesselhöft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Wesselhöft</dc:creator>
  <cp:keywords/>
  <dc:description/>
  <cp:lastModifiedBy>DEJHTW5</cp:lastModifiedBy>
  <cp:lastPrinted>1999-03-31T14:55:10Z</cp:lastPrinted>
  <dcterms:created xsi:type="dcterms:W3CDTF">1999-02-19T12:53:51Z</dcterms:created>
  <dcterms:modified xsi:type="dcterms:W3CDTF">2001-12-11T19:11:21Z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